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StrelovaOS\Desktop\ДЛЯ САЙТА\"/>
    </mc:Choice>
  </mc:AlternateContent>
  <xr:revisionPtr revIDLastSave="0" documentId="13_ncr:1_{6E10F814-FECA-44DE-AA97-44753294EB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 " sheetId="1" r:id="rId1"/>
  </sheets>
  <definedNames>
    <definedName name="_xlnm.Print_Area" localSheetId="0">'2026 '!$A$1:$H$25</definedName>
  </definedNames>
  <calcPr calcId="181029"/>
</workbook>
</file>

<file path=xl/calcChain.xml><?xml version="1.0" encoding="utf-8"?>
<calcChain xmlns="http://schemas.openxmlformats.org/spreadsheetml/2006/main">
  <c r="G13" i="1" l="1"/>
  <c r="H12" i="1"/>
  <c r="F13" i="1"/>
  <c r="E13" i="1"/>
  <c r="D13" i="1"/>
  <c r="C13" i="1"/>
  <c r="B13" i="1"/>
  <c r="E23" i="1"/>
  <c r="D23" i="1"/>
  <c r="C23" i="1"/>
  <c r="B23" i="1"/>
  <c r="H11" i="1"/>
  <c r="H21" i="1"/>
  <c r="G23" i="1"/>
  <c r="F23" i="1"/>
  <c r="H10" i="1"/>
  <c r="H20" i="1"/>
  <c r="H9" i="1"/>
  <c r="H19" i="1"/>
  <c r="H18" i="1"/>
  <c r="H8" i="1"/>
  <c r="H17" i="1"/>
  <c r="H7" i="1"/>
  <c r="H6" i="1"/>
  <c r="H23" i="1" l="1"/>
  <c r="H15" i="1"/>
  <c r="H13" i="1"/>
  <c r="H5" i="1"/>
  <c r="C25" i="1" l="1"/>
  <c r="B25" i="1"/>
  <c r="G25" i="1" l="1"/>
  <c r="F25" i="1"/>
  <c r="E25" i="1"/>
  <c r="H25" i="1" l="1"/>
  <c r="D25" i="1"/>
</calcChain>
</file>

<file path=xl/sharedStrings.xml><?xml version="1.0" encoding="utf-8"?>
<sst xmlns="http://schemas.openxmlformats.org/spreadsheetml/2006/main" count="34" uniqueCount="23">
  <si>
    <t>Без рассмотрения, ед.</t>
  </si>
  <si>
    <t>Кадастровая стоимость, руб.</t>
  </si>
  <si>
    <t>изменение кадастровой стоимости 
(%)</t>
  </si>
  <si>
    <t>до принятия решений об удовлетворении заявлений</t>
  </si>
  <si>
    <t>после принятия решений об удовлетворении заявлений</t>
  </si>
  <si>
    <t>январь</t>
  </si>
  <si>
    <t xml:space="preserve">Итого: </t>
  </si>
  <si>
    <t>Итого:</t>
  </si>
  <si>
    <t>Всего 
поступило объектов, ед.</t>
  </si>
  <si>
    <t>объекты капитального строительства</t>
  </si>
  <si>
    <t xml:space="preserve">земельные участки                        </t>
  </si>
  <si>
    <t>Обращения по ст. 21 за отчётный период</t>
  </si>
  <si>
    <t>Отклонено, ед.</t>
  </si>
  <si>
    <t>Удовлетворено, ед.</t>
  </si>
  <si>
    <t>Всего по ст. 21</t>
  </si>
  <si>
    <t>февраль</t>
  </si>
  <si>
    <t>март</t>
  </si>
  <si>
    <t>апрель</t>
  </si>
  <si>
    <t>май</t>
  </si>
  <si>
    <t>-</t>
  </si>
  <si>
    <t>июнь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</si>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</sst>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Font="1" applyFill="1"/>
    <xf numFmtId="4" fontId="3" fillId="2" borderId="0" xfId="0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2" applyNumberFormat="1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/>
    </xf>
    <xf numFmtId="0" fontId="6" fillId="2" borderId="0" xfId="0" applyFont="1" applyFill="1"/>
    <xf numFmtId="164" fontId="6" fillId="2" borderId="0" xfId="2" applyNumberFormat="1" applyFont="1" applyFill="1"/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right"/>
    </xf>
    <xf numFmtId="9" fontId="7" fillId="2" borderId="1" xfId="3" applyFont="1" applyFill="1" applyBorder="1" applyAlignment="1">
      <alignment horizontal="right"/>
    </xf>
    <xf numFmtId="9" fontId="7" fillId="2" borderId="1" xfId="3" applyFont="1" applyFill="1" applyBorder="1" applyAlignment="1">
      <alignment horizontal="right" vertical="center"/>
    </xf>
    <xf numFmtId="164" fontId="11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Процентный" xfId="3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zoomScale="90" zoomScaleNormal="90" workbookViewId="0">
      <selection activeCell="G32" sqref="G32"/>
    </sheetView>
  </sheetViews>
  <sheetFormatPr defaultRowHeight="14.25" x14ac:dyDescent="0.2"/>
  <cols>
    <col min="1" max="1" width="19.28515625" style="1" customWidth="1"/>
    <col min="2" max="2" width="12.85546875" style="1" customWidth="1"/>
    <col min="3" max="3" width="17.42578125" style="1" customWidth="1"/>
    <col min="4" max="4" width="12.85546875" style="1" customWidth="1"/>
    <col min="5" max="5" width="18" style="1" customWidth="1"/>
    <col min="6" max="6" width="21.28515625" style="1" customWidth="1"/>
    <col min="7" max="7" width="21.5703125" style="1" customWidth="1"/>
    <col min="8" max="8" width="18.140625" style="1" customWidth="1"/>
    <col min="9" max="9" width="16" style="1" customWidth="1"/>
    <col min="10" max="10" width="12" style="1" customWidth="1"/>
    <col min="11" max="11" width="18.140625" style="1" customWidth="1"/>
    <col min="12" max="12" width="18.28515625" style="1" customWidth="1"/>
    <col min="13" max="13" width="11.140625" style="1" bestFit="1" customWidth="1"/>
    <col min="14" max="14" width="17" style="1" bestFit="1" customWidth="1"/>
    <col min="15" max="15" width="6.5703125" style="1" customWidth="1"/>
    <col min="16" max="16" width="15.42578125" style="1" customWidth="1"/>
    <col min="17" max="17" width="15.28515625" style="1" customWidth="1"/>
    <col min="18" max="18" width="18" style="1" customWidth="1"/>
    <col min="19" max="19" width="12.42578125" style="1" customWidth="1"/>
    <col min="20" max="16384" width="9.140625" style="1"/>
  </cols>
  <sheetData>
    <row r="1" spans="1:17" ht="15" customHeight="1" x14ac:dyDescent="0.2">
      <c r="A1" s="20" t="s">
        <v>11</v>
      </c>
      <c r="B1" s="19" t="s">
        <v>8</v>
      </c>
      <c r="C1" s="19" t="s">
        <v>0</v>
      </c>
      <c r="D1" s="20" t="s">
        <v>12</v>
      </c>
      <c r="E1" s="20" t="s">
        <v>13</v>
      </c>
      <c r="F1" s="19" t="s">
        <v>1</v>
      </c>
      <c r="G1" s="19"/>
      <c r="H1" s="19" t="s">
        <v>2</v>
      </c>
    </row>
    <row r="2" spans="1:17" ht="57" customHeight="1" x14ac:dyDescent="0.2">
      <c r="A2" s="19"/>
      <c r="B2" s="19"/>
      <c r="C2" s="19"/>
      <c r="D2" s="21"/>
      <c r="E2" s="21"/>
      <c r="F2" s="4" t="s">
        <v>3</v>
      </c>
      <c r="G2" s="4" t="s">
        <v>4</v>
      </c>
      <c r="H2" s="19"/>
    </row>
    <row r="3" spans="1:17" ht="15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</row>
    <row r="4" spans="1:17" ht="18" x14ac:dyDescent="0.2">
      <c r="A4" s="18" t="s">
        <v>9</v>
      </c>
      <c r="B4" s="18"/>
      <c r="C4" s="18"/>
      <c r="D4" s="18"/>
      <c r="E4" s="18"/>
      <c r="F4" s="18"/>
      <c r="G4" s="18"/>
      <c r="H4" s="18"/>
    </row>
    <row r="5" spans="1:17" ht="18" x14ac:dyDescent="0.25">
      <c r="A5" s="12" t="s">
        <v>5</v>
      </c>
      <c r="B5" s="5">
        <v>62</v>
      </c>
      <c r="C5" s="5">
        <v>0</v>
      </c>
      <c r="D5" s="5">
        <v>30</v>
      </c>
      <c r="E5" s="5">
        <v>19</v>
      </c>
      <c r="F5" s="9">
        <v>119547787.52</v>
      </c>
      <c r="G5" s="6">
        <v>88640902.140000001</v>
      </c>
      <c r="H5" s="14">
        <f t="shared" ref="H5:H12" si="0">(G5-F5)/F5</f>
        <v>-0.25853163844482996</v>
      </c>
      <c r="K5" s="2"/>
    </row>
    <row r="6" spans="1:17" ht="18" x14ac:dyDescent="0.25">
      <c r="A6" s="12" t="s">
        <v>15</v>
      </c>
      <c r="B6" s="5">
        <v>77</v>
      </c>
      <c r="C6" s="5">
        <v>0</v>
      </c>
      <c r="D6" s="5">
        <v>11</v>
      </c>
      <c r="E6" s="5">
        <v>6</v>
      </c>
      <c r="F6" s="9">
        <v>37829317.049999997</v>
      </c>
      <c r="G6" s="6">
        <v>24585661.289999999</v>
      </c>
      <c r="H6" s="14">
        <f t="shared" si="0"/>
        <v>-0.35008973972476193</v>
      </c>
      <c r="K6" s="2"/>
    </row>
    <row r="7" spans="1:17" ht="18" x14ac:dyDescent="0.25">
      <c r="A7" s="12" t="s">
        <v>16</v>
      </c>
      <c r="B7" s="5">
        <v>20</v>
      </c>
      <c r="C7" s="5">
        <v>0</v>
      </c>
      <c r="D7" s="5">
        <v>51</v>
      </c>
      <c r="E7" s="5">
        <v>24</v>
      </c>
      <c r="F7" s="9">
        <v>242651642.46000001</v>
      </c>
      <c r="G7" s="6">
        <v>220873375.71000001</v>
      </c>
      <c r="H7" s="14">
        <f t="shared" si="0"/>
        <v>-8.9751161497248239E-2</v>
      </c>
      <c r="K7" s="2"/>
      <c r="Q7" s="1">
        <v>1</v>
      </c>
    </row>
    <row r="8" spans="1:17" ht="18" x14ac:dyDescent="0.25">
      <c r="A8" s="12" t="s">
        <v>17</v>
      </c>
      <c r="B8" s="5">
        <v>18</v>
      </c>
      <c r="C8" s="5">
        <v>2</v>
      </c>
      <c r="D8" s="5">
        <v>13</v>
      </c>
      <c r="E8" s="5">
        <v>12</v>
      </c>
      <c r="F8" s="9">
        <v>84451615.200000003</v>
      </c>
      <c r="G8" s="6">
        <v>47695007.780000001</v>
      </c>
      <c r="H8" s="14">
        <f t="shared" si="0"/>
        <v>-0.43523865509205795</v>
      </c>
      <c r="K8" s="2"/>
    </row>
    <row r="9" spans="1:17" ht="18" x14ac:dyDescent="0.25">
      <c r="A9" s="12" t="s">
        <v>18</v>
      </c>
      <c r="B9" s="5">
        <v>15</v>
      </c>
      <c r="C9" s="5">
        <v>0</v>
      </c>
      <c r="D9" s="5">
        <v>5</v>
      </c>
      <c r="E9" s="5">
        <v>7</v>
      </c>
      <c r="F9" s="9">
        <v>47446007.93</v>
      </c>
      <c r="G9" s="6">
        <v>17833124.469999999</v>
      </c>
      <c r="H9" s="14">
        <f t="shared" si="0"/>
        <v>-0.62413856827933134</v>
      </c>
      <c r="K9" s="2"/>
    </row>
    <row r="10" spans="1:17" ht="18" x14ac:dyDescent="0.25">
      <c r="A10" s="12" t="s">
        <v>20</v>
      </c>
      <c r="B10" s="5">
        <v>8</v>
      </c>
      <c r="C10" s="5">
        <v>6</v>
      </c>
      <c r="D10" s="5">
        <v>5</v>
      </c>
      <c r="E10" s="5">
        <v>4</v>
      </c>
      <c r="F10" s="9">
        <v>7575853.9299999997</v>
      </c>
      <c r="G10" s="6">
        <v>6188242.9299999997</v>
      </c>
      <c r="H10" s="14">
        <f t="shared" si="0"/>
        <v>-0.18316232240238034</v>
      </c>
      <c r="K10" s="2"/>
    </row>
    <row r="11" spans="1:17" ht="18" x14ac:dyDescent="0.25">
      <c r="A11" s="12" t="s">
        <v>21</v>
      </c>
      <c r="B11" s="5">
        <v>4</v>
      </c>
      <c r="C11" s="5">
        <v>0</v>
      </c>
      <c r="D11" s="5">
        <v>3</v>
      </c>
      <c r="E11" s="5">
        <v>3</v>
      </c>
      <c r="F11" s="9">
        <v>9152349.4199999999</v>
      </c>
      <c r="G11" s="6">
        <v>6458737.1299999999</v>
      </c>
      <c r="H11" s="14">
        <f t="shared" si="0"/>
        <v>-0.29430828811166609</v>
      </c>
      <c r="K11" s="2"/>
    </row>
    <row r="12" spans="1:17" ht="18" x14ac:dyDescent="0.25">
      <c r="A12" s="12" t="s">
        <v>22</v>
      </c>
      <c r="B12" s="5">
        <v>1</v>
      </c>
      <c r="C12" s="5">
        <v>0</v>
      </c>
      <c r="D12" s="5">
        <v>0</v>
      </c>
      <c r="E12" s="5">
        <v>3</v>
      </c>
      <c r="F12" s="9">
        <v>16087134.33</v>
      </c>
      <c r="G12" s="6">
        <v>14555890.310000001</v>
      </c>
      <c r="H12" s="14">
        <f t="shared" si="0"/>
        <v>-9.5184387013196495E-2</v>
      </c>
      <c r="K12" s="2"/>
    </row>
    <row r="13" spans="1:17" ht="18" x14ac:dyDescent="0.25">
      <c r="A13" s="13" t="s">
        <v>7</v>
      </c>
      <c r="B13" s="7">
        <f>SUM(B5:B12)</f>
        <v>205</v>
      </c>
      <c r="C13" s="7">
        <f>SUM(C5:C12)</f>
        <v>8</v>
      </c>
      <c r="D13" s="7">
        <f>SUM(D5:D12)</f>
        <v>118</v>
      </c>
      <c r="E13" s="7">
        <f>SUM(E5:E12)</f>
        <v>78</v>
      </c>
      <c r="F13" s="17">
        <f>SUM(F5:F12)</f>
        <v>564741707.83999991</v>
      </c>
      <c r="G13" s="8">
        <f>SUM(G5:G12)</f>
        <v>426830941.75999999</v>
      </c>
      <c r="H13" s="15">
        <f t="shared" ref="H13" si="1">(G13-F13)/F13</f>
        <v>-0.24420148922146226</v>
      </c>
    </row>
    <row r="14" spans="1:17" ht="14.25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</row>
    <row r="15" spans="1:17" ht="18" x14ac:dyDescent="0.25">
      <c r="A15" s="12" t="s">
        <v>5</v>
      </c>
      <c r="B15" s="5">
        <v>4</v>
      </c>
      <c r="C15" s="5">
        <v>0</v>
      </c>
      <c r="D15" s="5">
        <v>1</v>
      </c>
      <c r="E15" s="5">
        <v>3</v>
      </c>
      <c r="F15" s="9">
        <v>79246706.090000004</v>
      </c>
      <c r="G15" s="6">
        <v>2892621.54</v>
      </c>
      <c r="H15" s="14">
        <f>(G15-F15)/F15</f>
        <v>-0.96349852652910428</v>
      </c>
    </row>
    <row r="16" spans="1:17" ht="18" x14ac:dyDescent="0.25">
      <c r="A16" s="12" t="s">
        <v>15</v>
      </c>
      <c r="B16" s="5">
        <v>17</v>
      </c>
      <c r="C16" s="5">
        <v>0</v>
      </c>
      <c r="D16" s="5">
        <v>0</v>
      </c>
      <c r="E16" s="5">
        <v>0</v>
      </c>
      <c r="F16" s="9" t="s">
        <v>19</v>
      </c>
      <c r="G16" s="6" t="s">
        <v>19</v>
      </c>
      <c r="H16" s="14"/>
    </row>
    <row r="17" spans="1:8" ht="18" x14ac:dyDescent="0.25">
      <c r="A17" s="12" t="s">
        <v>16</v>
      </c>
      <c r="B17" s="5">
        <v>17</v>
      </c>
      <c r="C17" s="5">
        <v>0</v>
      </c>
      <c r="D17" s="5">
        <v>12</v>
      </c>
      <c r="E17" s="5">
        <v>5</v>
      </c>
      <c r="F17" s="9">
        <v>3606543.26</v>
      </c>
      <c r="G17" s="6">
        <v>10309254.68</v>
      </c>
      <c r="H17" s="14">
        <f t="shared" ref="H17:H23" si="2">(G17-F17)/F17</f>
        <v>1.8584863501678892</v>
      </c>
    </row>
    <row r="18" spans="1:8" ht="18" x14ac:dyDescent="0.25">
      <c r="A18" s="12" t="s">
        <v>17</v>
      </c>
      <c r="B18" s="5">
        <v>15</v>
      </c>
      <c r="C18" s="5">
        <v>1</v>
      </c>
      <c r="D18" s="5">
        <v>4</v>
      </c>
      <c r="E18" s="5">
        <v>13</v>
      </c>
      <c r="F18" s="9">
        <v>15449043.99</v>
      </c>
      <c r="G18" s="6">
        <v>48110936.479999997</v>
      </c>
      <c r="H18" s="14">
        <f t="shared" si="2"/>
        <v>2.114169168729255</v>
      </c>
    </row>
    <row r="19" spans="1:8" ht="18" x14ac:dyDescent="0.25">
      <c r="A19" s="12" t="s">
        <v>18</v>
      </c>
      <c r="B19" s="5">
        <v>7</v>
      </c>
      <c r="C19" s="5">
        <v>0</v>
      </c>
      <c r="D19" s="5">
        <v>2</v>
      </c>
      <c r="E19" s="5">
        <v>12</v>
      </c>
      <c r="F19" s="9">
        <v>9420199.1999999993</v>
      </c>
      <c r="G19" s="6">
        <v>17546872</v>
      </c>
      <c r="H19" s="14">
        <f t="shared" si="2"/>
        <v>0.86268587611183434</v>
      </c>
    </row>
    <row r="20" spans="1:8" ht="18" x14ac:dyDescent="0.25">
      <c r="A20" s="12" t="s">
        <v>20</v>
      </c>
      <c r="B20" s="5">
        <v>43</v>
      </c>
      <c r="C20" s="5">
        <v>1</v>
      </c>
      <c r="D20" s="5">
        <v>3</v>
      </c>
      <c r="E20" s="5">
        <v>7</v>
      </c>
      <c r="F20" s="9">
        <v>113088126.44</v>
      </c>
      <c r="G20" s="6">
        <v>18062199.289999999</v>
      </c>
      <c r="H20" s="14">
        <f t="shared" si="2"/>
        <v>-0.84028208921134562</v>
      </c>
    </row>
    <row r="21" spans="1:8" ht="18" x14ac:dyDescent="0.25">
      <c r="A21" s="12" t="s">
        <v>21</v>
      </c>
      <c r="B21" s="5">
        <v>1</v>
      </c>
      <c r="C21" s="5">
        <v>0</v>
      </c>
      <c r="D21" s="5">
        <v>5</v>
      </c>
      <c r="E21" s="5">
        <v>34</v>
      </c>
      <c r="F21" s="9">
        <v>13796965.66</v>
      </c>
      <c r="G21" s="6">
        <v>65631471.369999997</v>
      </c>
      <c r="H21" s="14">
        <f t="shared" si="2"/>
        <v>3.7569496791803996</v>
      </c>
    </row>
    <row r="22" spans="1:8" ht="18" x14ac:dyDescent="0.25">
      <c r="A22" s="12" t="s">
        <v>22</v>
      </c>
      <c r="B22" s="5">
        <v>1</v>
      </c>
      <c r="C22" s="5">
        <v>0</v>
      </c>
      <c r="D22" s="5">
        <v>1</v>
      </c>
      <c r="E22" s="5">
        <v>0</v>
      </c>
      <c r="F22" s="9" t="s">
        <v>19</v>
      </c>
      <c r="G22" s="6" t="s">
        <v>19</v>
      </c>
      <c r="H22" s="14"/>
    </row>
    <row r="23" spans="1:8" ht="18" x14ac:dyDescent="0.25">
      <c r="A23" s="13" t="s">
        <v>6</v>
      </c>
      <c r="B23" s="7">
        <f>SUM(B15:B22)</f>
        <v>105</v>
      </c>
      <c r="C23" s="7">
        <f>SUM(C15:C22)</f>
        <v>2</v>
      </c>
      <c r="D23" s="7">
        <f>SUM(D15:D22)</f>
        <v>28</v>
      </c>
      <c r="E23" s="7">
        <f>SUM(E15:E22)</f>
        <v>74</v>
      </c>
      <c r="F23" s="17">
        <f t="shared" ref="F23:G23" si="3">SUM(F15:F21)</f>
        <v>234607584.64000002</v>
      </c>
      <c r="G23" s="8">
        <f t="shared" si="3"/>
        <v>162553355.35999998</v>
      </c>
      <c r="H23" s="15">
        <f t="shared" si="2"/>
        <v>-0.30712659776351903</v>
      </c>
    </row>
    <row r="24" spans="1:8" ht="18" x14ac:dyDescent="0.25">
      <c r="B24" s="10"/>
      <c r="C24" s="10"/>
      <c r="D24" s="10"/>
      <c r="E24" s="10"/>
      <c r="F24" s="11"/>
      <c r="G24" s="11"/>
      <c r="H24" s="11"/>
    </row>
    <row r="25" spans="1:8" ht="18" x14ac:dyDescent="0.2">
      <c r="A25" s="4" t="s">
        <v>14</v>
      </c>
      <c r="B25" s="7">
        <f t="shared" ref="B25:G25" si="4">SUM(B13,B23)</f>
        <v>310</v>
      </c>
      <c r="C25" s="7">
        <f t="shared" si="4"/>
        <v>10</v>
      </c>
      <c r="D25" s="7">
        <f t="shared" si="4"/>
        <v>146</v>
      </c>
      <c r="E25" s="7">
        <f t="shared" si="4"/>
        <v>152</v>
      </c>
      <c r="F25" s="8">
        <f t="shared" si="4"/>
        <v>799349292.4799999</v>
      </c>
      <c r="G25" s="8">
        <f t="shared" si="4"/>
        <v>589384297.12</v>
      </c>
      <c r="H25" s="16">
        <f>(G25-F25)/F25</f>
        <v>-0.26266989579558964</v>
      </c>
    </row>
  </sheetData>
  <mergeCells count="9">
    <mergeCell ref="A4:H4"/>
    <mergeCell ref="A14:H14"/>
    <mergeCell ref="F1:G1"/>
    <mergeCell ref="H1:H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</vt:lpstr>
      <vt:lpstr>'2026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Алехина Елена</dc:creator>
  <cp:lastModifiedBy>Стрелова Ольга Сергеевна</cp:lastModifiedBy>
  <cp:revision>2</cp:revision>
  <cp:lastPrinted>2026-02-18T05:25:47Z</cp:lastPrinted>
  <dcterms:created xsi:type="dcterms:W3CDTF">2006-09-28T05:33:49Z</dcterms:created>
  <dcterms:modified xsi:type="dcterms:W3CDTF">2026-08-20T06:09:40Z</dcterms:modified>
</cp:coreProperties>
</file>