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StrelovaOS\Desktop\ДЛЯ САЙТА\"/>
    </mc:Choice>
  </mc:AlternateContent>
  <xr:revisionPtr revIDLastSave="0" documentId="13_ncr:1_{9999BEE5-35F5-45AA-83DD-BB5F9FF02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 " sheetId="1" r:id="rId1"/>
  </sheets>
  <definedNames>
    <definedName name="_xlnm.Print_Area" localSheetId="0">'2026 '!$A$1:$H$23</definedName>
  </definedNames>
  <calcPr calcId="181029"/>
</workbook>
</file>

<file path=xl/calcChain.xml><?xml version="1.0" encoding="utf-8"?>
<calcChain xmlns="http://schemas.openxmlformats.org/spreadsheetml/2006/main">
  <c r="G12" i="1" l="1"/>
  <c r="F12" i="1"/>
  <c r="H11" i="1"/>
  <c r="E21" i="1"/>
  <c r="D21" i="1"/>
  <c r="C21" i="1"/>
  <c r="B21" i="1"/>
  <c r="E12" i="1"/>
  <c r="D12" i="1"/>
  <c r="C12" i="1"/>
  <c r="B12" i="1"/>
  <c r="H10" i="1" l="1"/>
  <c r="H9" i="1"/>
  <c r="H8" i="1"/>
  <c r="H7" i="1" l="1"/>
  <c r="G21" i="1"/>
  <c r="F21" i="1"/>
  <c r="H6" i="1"/>
  <c r="H14" i="1"/>
  <c r="B23" i="1" l="1"/>
  <c r="H21" i="1"/>
  <c r="H12" i="1"/>
  <c r="H5" i="1"/>
  <c r="C23" i="1" l="1"/>
  <c r="G23" i="1" l="1"/>
  <c r="F23" i="1"/>
  <c r="E23" i="1"/>
  <c r="H23" i="1" l="1"/>
  <c r="D23" i="1"/>
</calcChain>
</file>

<file path=xl/sharedStrings.xml><?xml version="1.0" encoding="utf-8"?>
<sst xmlns="http://schemas.openxmlformats.org/spreadsheetml/2006/main" count="40" uniqueCount="22">
  <si>
    <t>Без рассмотрения, ед.</t>
  </si>
  <si>
    <t>Кадастровая стоимость, руб.</t>
  </si>
  <si>
    <t>изменение кадастровой стоимости 
(%)</t>
  </si>
  <si>
    <t>до принятия решений об удовлетворении заявлений</t>
  </si>
  <si>
    <t>после принятия решений об удовлетворении заявлений</t>
  </si>
  <si>
    <t>январь</t>
  </si>
  <si>
    <t xml:space="preserve">Итого: </t>
  </si>
  <si>
    <t>Итого:</t>
  </si>
  <si>
    <t>Всего 
поступило объектов, ед.</t>
  </si>
  <si>
    <t>объекты капитального строительства</t>
  </si>
  <si>
    <t xml:space="preserve">земельные участки                        </t>
  </si>
  <si>
    <t>Отклонено, ед.</t>
  </si>
  <si>
    <t>Удовлетворено, ед.</t>
  </si>
  <si>
    <t>Всего по ст. 22.1</t>
  </si>
  <si>
    <t>Обращения по ст. 22.1 за отчётный период</t>
  </si>
  <si>
    <t>февраль</t>
  </si>
  <si>
    <t>март</t>
  </si>
  <si>
    <t>-</t>
  </si>
  <si>
    <t>апрель</t>
  </si>
  <si>
    <t>май</t>
  </si>
  <si>
    <t>июнь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</si>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</sst>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Font="1" applyFill="1"/>
    <xf numFmtId="4" fontId="3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6" fillId="2" borderId="0" xfId="2" applyNumberFormat="1" applyFont="1" applyFill="1"/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Процентный" xfId="3" builtinId="5"/>
    <cellStyle name="Финансовый" xfId="2" builtinId="3"/>
    <cellStyle name="Финансовый 5" xfId="4" xr:uid="{9D9B6127-0AD6-4646-A475-7B394D484A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90" zoomScaleNormal="90" workbookViewId="0">
      <selection activeCell="E30" sqref="E30"/>
    </sheetView>
  </sheetViews>
  <sheetFormatPr defaultRowHeight="14.25" x14ac:dyDescent="0.2"/>
  <cols>
    <col min="1" max="1" width="19.28515625" style="1" customWidth="1"/>
    <col min="2" max="2" width="12.85546875" style="1" customWidth="1"/>
    <col min="3" max="3" width="17.42578125" style="1" customWidth="1"/>
    <col min="4" max="4" width="12.85546875" style="1" customWidth="1"/>
    <col min="5" max="5" width="18" style="1" customWidth="1"/>
    <col min="6" max="6" width="21.28515625" style="1" customWidth="1"/>
    <col min="7" max="7" width="21.5703125" style="1" customWidth="1"/>
    <col min="8" max="8" width="18.140625" style="1" customWidth="1"/>
    <col min="9" max="9" width="16" style="1" customWidth="1"/>
    <col min="10" max="10" width="12" style="1" customWidth="1"/>
    <col min="11" max="11" width="18.140625" style="1" customWidth="1"/>
    <col min="12" max="12" width="18.28515625" style="1" customWidth="1"/>
    <col min="13" max="13" width="11.140625" style="1" bestFit="1" customWidth="1"/>
    <col min="14" max="14" width="17" style="1" bestFit="1" customWidth="1"/>
    <col min="15" max="15" width="6.5703125" style="1" customWidth="1"/>
    <col min="16" max="16" width="15.42578125" style="1" customWidth="1"/>
    <col min="17" max="17" width="15.28515625" style="1" customWidth="1"/>
    <col min="18" max="18" width="18" style="1" customWidth="1"/>
    <col min="19" max="19" width="12.42578125" style="1" customWidth="1"/>
    <col min="20" max="16384" width="9.140625" style="1"/>
  </cols>
  <sheetData>
    <row r="1" spans="1:11" ht="15" customHeight="1" x14ac:dyDescent="0.2">
      <c r="A1" s="19" t="s">
        <v>14</v>
      </c>
      <c r="B1" s="19" t="s">
        <v>8</v>
      </c>
      <c r="C1" s="19" t="s">
        <v>0</v>
      </c>
      <c r="D1" s="20" t="s">
        <v>11</v>
      </c>
      <c r="E1" s="20" t="s">
        <v>12</v>
      </c>
      <c r="F1" s="19" t="s">
        <v>1</v>
      </c>
      <c r="G1" s="19"/>
      <c r="H1" s="19" t="s">
        <v>2</v>
      </c>
    </row>
    <row r="2" spans="1:11" ht="57" customHeight="1" x14ac:dyDescent="0.2">
      <c r="A2" s="19"/>
      <c r="B2" s="19"/>
      <c r="C2" s="19"/>
      <c r="D2" s="21"/>
      <c r="E2" s="21"/>
      <c r="F2" s="4" t="s">
        <v>3</v>
      </c>
      <c r="G2" s="4" t="s">
        <v>4</v>
      </c>
      <c r="H2" s="19"/>
    </row>
    <row r="3" spans="1:11" ht="1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</row>
    <row r="4" spans="1:11" ht="18" x14ac:dyDescent="0.2">
      <c r="A4" s="18" t="s">
        <v>9</v>
      </c>
      <c r="B4" s="18"/>
      <c r="C4" s="18"/>
      <c r="D4" s="18"/>
      <c r="E4" s="18"/>
      <c r="F4" s="18"/>
      <c r="G4" s="18"/>
      <c r="H4" s="18"/>
    </row>
    <row r="5" spans="1:11" ht="18" x14ac:dyDescent="0.25">
      <c r="A5" s="12" t="s">
        <v>5</v>
      </c>
      <c r="B5" s="5">
        <v>40</v>
      </c>
      <c r="C5" s="5">
        <v>0</v>
      </c>
      <c r="D5" s="5">
        <v>17</v>
      </c>
      <c r="E5" s="5">
        <v>10</v>
      </c>
      <c r="F5" s="9">
        <v>236758960.53999999</v>
      </c>
      <c r="G5" s="6">
        <v>188913007</v>
      </c>
      <c r="H5" s="14">
        <f t="shared" ref="H5:H11" si="0">(G5-F5)/F5</f>
        <v>-0.2020871920998171</v>
      </c>
      <c r="K5" s="2"/>
    </row>
    <row r="6" spans="1:11" ht="18" x14ac:dyDescent="0.25">
      <c r="A6" s="12" t="s">
        <v>15</v>
      </c>
      <c r="B6" s="5">
        <v>20</v>
      </c>
      <c r="C6" s="5">
        <v>0</v>
      </c>
      <c r="D6" s="5">
        <v>10</v>
      </c>
      <c r="E6" s="5">
        <v>4</v>
      </c>
      <c r="F6" s="9">
        <v>260654661.62</v>
      </c>
      <c r="G6" s="6">
        <v>205160794</v>
      </c>
      <c r="H6" s="14">
        <f t="shared" si="0"/>
        <v>-0.21290188050004155</v>
      </c>
      <c r="K6" s="2"/>
    </row>
    <row r="7" spans="1:11" ht="18" x14ac:dyDescent="0.25">
      <c r="A7" s="12" t="s">
        <v>16</v>
      </c>
      <c r="B7" s="5">
        <v>19</v>
      </c>
      <c r="C7" s="5">
        <v>2</v>
      </c>
      <c r="D7" s="5">
        <v>13</v>
      </c>
      <c r="E7" s="5">
        <v>8</v>
      </c>
      <c r="F7" s="9">
        <v>200592023.66999999</v>
      </c>
      <c r="G7" s="6">
        <v>120619546</v>
      </c>
      <c r="H7" s="14">
        <f t="shared" si="0"/>
        <v>-0.39868224173043454</v>
      </c>
      <c r="K7" s="2"/>
    </row>
    <row r="8" spans="1:11" ht="18" x14ac:dyDescent="0.25">
      <c r="A8" s="12" t="s">
        <v>18</v>
      </c>
      <c r="B8" s="5">
        <v>28</v>
      </c>
      <c r="C8" s="5">
        <v>2</v>
      </c>
      <c r="D8" s="5">
        <v>12</v>
      </c>
      <c r="E8" s="5">
        <v>5</v>
      </c>
      <c r="F8" s="9">
        <v>279688099.23000002</v>
      </c>
      <c r="G8" s="6">
        <v>31876218</v>
      </c>
      <c r="H8" s="14">
        <f t="shared" si="0"/>
        <v>-0.88602940887453796</v>
      </c>
      <c r="K8" s="2"/>
    </row>
    <row r="9" spans="1:11" ht="18" x14ac:dyDescent="0.25">
      <c r="A9" s="12" t="s">
        <v>19</v>
      </c>
      <c r="B9" s="5">
        <v>23</v>
      </c>
      <c r="C9" s="5">
        <v>2</v>
      </c>
      <c r="D9" s="5">
        <v>23</v>
      </c>
      <c r="E9" s="5">
        <v>1</v>
      </c>
      <c r="F9" s="9">
        <v>3223748.11</v>
      </c>
      <c r="G9" s="6">
        <v>490000</v>
      </c>
      <c r="H9" s="14">
        <f t="shared" si="0"/>
        <v>-0.84800301286566715</v>
      </c>
      <c r="K9" s="2"/>
    </row>
    <row r="10" spans="1:11" ht="18" x14ac:dyDescent="0.25">
      <c r="A10" s="12" t="s">
        <v>20</v>
      </c>
      <c r="B10" s="5">
        <v>16</v>
      </c>
      <c r="C10" s="5">
        <v>15</v>
      </c>
      <c r="D10" s="5">
        <v>7</v>
      </c>
      <c r="E10" s="5">
        <v>12</v>
      </c>
      <c r="F10" s="9">
        <v>273217767.68000001</v>
      </c>
      <c r="G10" s="6">
        <v>153878879</v>
      </c>
      <c r="H10" s="14">
        <f t="shared" si="0"/>
        <v>-0.43679036577069513</v>
      </c>
      <c r="K10" s="2"/>
    </row>
    <row r="11" spans="1:11" ht="18" x14ac:dyDescent="0.25">
      <c r="A11" s="12" t="s">
        <v>21</v>
      </c>
      <c r="B11" s="5">
        <v>16</v>
      </c>
      <c r="C11" s="5">
        <v>3</v>
      </c>
      <c r="D11" s="5">
        <v>0</v>
      </c>
      <c r="E11" s="5">
        <v>8</v>
      </c>
      <c r="F11" s="9">
        <v>200110753.91999999</v>
      </c>
      <c r="G11" s="6">
        <v>94823567</v>
      </c>
      <c r="H11" s="14">
        <f t="shared" si="0"/>
        <v>-0.52614457173097029</v>
      </c>
      <c r="K11" s="2"/>
    </row>
    <row r="12" spans="1:11" ht="18" x14ac:dyDescent="0.25">
      <c r="A12" s="13" t="s">
        <v>7</v>
      </c>
      <c r="B12" s="7">
        <f t="shared" ref="B12:G12" si="1">SUM(B5:B11)</f>
        <v>162</v>
      </c>
      <c r="C12" s="7">
        <f t="shared" si="1"/>
        <v>24</v>
      </c>
      <c r="D12" s="7">
        <f t="shared" si="1"/>
        <v>82</v>
      </c>
      <c r="E12" s="7">
        <f t="shared" si="1"/>
        <v>48</v>
      </c>
      <c r="F12" s="17">
        <f t="shared" si="1"/>
        <v>1454246014.77</v>
      </c>
      <c r="G12" s="8">
        <f t="shared" si="1"/>
        <v>795762011</v>
      </c>
      <c r="H12" s="15">
        <f t="shared" ref="H12" si="2">(G12-F12)/F12</f>
        <v>-0.45280096839333212</v>
      </c>
    </row>
    <row r="13" spans="1:11" ht="14.25" customHeight="1" x14ac:dyDescent="0.2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1" ht="18" x14ac:dyDescent="0.25">
      <c r="A14" s="12" t="s">
        <v>5</v>
      </c>
      <c r="B14" s="5">
        <v>23</v>
      </c>
      <c r="C14" s="5">
        <v>0</v>
      </c>
      <c r="D14" s="5">
        <v>21</v>
      </c>
      <c r="E14" s="5">
        <v>2</v>
      </c>
      <c r="F14" s="9">
        <v>17112786.359999999</v>
      </c>
      <c r="G14" s="6">
        <v>4114400</v>
      </c>
      <c r="H14" s="14">
        <f>(G14-F14)/F14</f>
        <v>-0.75957159088848691</v>
      </c>
    </row>
    <row r="15" spans="1:11" ht="18" x14ac:dyDescent="0.25">
      <c r="A15" s="12" t="s">
        <v>15</v>
      </c>
      <c r="B15" s="5">
        <v>41</v>
      </c>
      <c r="C15" s="5">
        <v>20</v>
      </c>
      <c r="D15" s="5">
        <v>0</v>
      </c>
      <c r="E15" s="5">
        <v>0</v>
      </c>
      <c r="F15" s="9" t="s">
        <v>17</v>
      </c>
      <c r="G15" s="6" t="s">
        <v>17</v>
      </c>
      <c r="H15" s="14"/>
    </row>
    <row r="16" spans="1:11" ht="18" x14ac:dyDescent="0.25">
      <c r="A16" s="12" t="s">
        <v>16</v>
      </c>
      <c r="B16" s="5">
        <v>2</v>
      </c>
      <c r="C16" s="5">
        <v>1</v>
      </c>
      <c r="D16" s="5">
        <v>21</v>
      </c>
      <c r="E16" s="5">
        <v>0</v>
      </c>
      <c r="F16" s="9" t="s">
        <v>17</v>
      </c>
      <c r="G16" s="6" t="s">
        <v>17</v>
      </c>
      <c r="H16" s="14"/>
    </row>
    <row r="17" spans="1:8" ht="18" x14ac:dyDescent="0.25">
      <c r="A17" s="12" t="s">
        <v>18</v>
      </c>
      <c r="B17" s="5">
        <v>2</v>
      </c>
      <c r="C17" s="5">
        <v>1</v>
      </c>
      <c r="D17" s="5">
        <v>1</v>
      </c>
      <c r="E17" s="5">
        <v>0</v>
      </c>
      <c r="F17" s="9" t="s">
        <v>17</v>
      </c>
      <c r="G17" s="6" t="s">
        <v>17</v>
      </c>
      <c r="H17" s="14"/>
    </row>
    <row r="18" spans="1:8" ht="18" x14ac:dyDescent="0.25">
      <c r="A18" s="12" t="s">
        <v>19</v>
      </c>
      <c r="B18" s="5">
        <v>0</v>
      </c>
      <c r="C18" s="5">
        <v>0</v>
      </c>
      <c r="D18" s="5">
        <v>1</v>
      </c>
      <c r="E18" s="5">
        <v>0</v>
      </c>
      <c r="F18" s="9" t="s">
        <v>17</v>
      </c>
      <c r="G18" s="6" t="s">
        <v>17</v>
      </c>
      <c r="H18" s="14"/>
    </row>
    <row r="19" spans="1:8" ht="18" x14ac:dyDescent="0.25">
      <c r="A19" s="12" t="s">
        <v>20</v>
      </c>
      <c r="B19" s="5">
        <v>0</v>
      </c>
      <c r="C19" s="5">
        <v>0</v>
      </c>
      <c r="D19" s="5">
        <v>0</v>
      </c>
      <c r="E19" s="5">
        <v>0</v>
      </c>
      <c r="F19" s="9" t="s">
        <v>17</v>
      </c>
      <c r="G19" s="6" t="s">
        <v>17</v>
      </c>
      <c r="H19" s="14"/>
    </row>
    <row r="20" spans="1:8" ht="18" x14ac:dyDescent="0.25">
      <c r="A20" s="12" t="s">
        <v>21</v>
      </c>
      <c r="B20" s="5">
        <v>2</v>
      </c>
      <c r="C20" s="5">
        <v>1</v>
      </c>
      <c r="D20" s="5">
        <v>0</v>
      </c>
      <c r="E20" s="5">
        <v>0</v>
      </c>
      <c r="F20" s="9" t="s">
        <v>17</v>
      </c>
      <c r="G20" s="6" t="s">
        <v>17</v>
      </c>
      <c r="H20" s="14"/>
    </row>
    <row r="21" spans="1:8" ht="18" x14ac:dyDescent="0.25">
      <c r="A21" s="13" t="s">
        <v>6</v>
      </c>
      <c r="B21" s="7">
        <f>SUM(B14:B20)</f>
        <v>70</v>
      </c>
      <c r="C21" s="7">
        <f>SUM(C14:C20)</f>
        <v>23</v>
      </c>
      <c r="D21" s="7">
        <f>SUM(D14:D20)</f>
        <v>44</v>
      </c>
      <c r="E21" s="7">
        <f>SUM(E14:E20)</f>
        <v>2</v>
      </c>
      <c r="F21" s="17">
        <f t="shared" ref="F21:G21" si="3">SUM(F14:F16)</f>
        <v>17112786.359999999</v>
      </c>
      <c r="G21" s="8">
        <f t="shared" si="3"/>
        <v>4114400</v>
      </c>
      <c r="H21" s="15">
        <f>(G21-F21)/F21</f>
        <v>-0.75957159088848691</v>
      </c>
    </row>
    <row r="22" spans="1:8" ht="18" x14ac:dyDescent="0.25">
      <c r="B22" s="10"/>
      <c r="C22" s="10"/>
      <c r="D22" s="10"/>
      <c r="E22" s="10"/>
      <c r="F22" s="11"/>
      <c r="G22" s="11"/>
      <c r="H22" s="11"/>
    </row>
    <row r="23" spans="1:8" ht="18" x14ac:dyDescent="0.2">
      <c r="A23" s="4" t="s">
        <v>13</v>
      </c>
      <c r="B23" s="7">
        <f t="shared" ref="B23:G23" si="4">SUM(B12,B21)</f>
        <v>232</v>
      </c>
      <c r="C23" s="7">
        <f t="shared" si="4"/>
        <v>47</v>
      </c>
      <c r="D23" s="7">
        <f t="shared" si="4"/>
        <v>126</v>
      </c>
      <c r="E23" s="7">
        <f t="shared" si="4"/>
        <v>50</v>
      </c>
      <c r="F23" s="8">
        <f t="shared" si="4"/>
        <v>1471358801.1299999</v>
      </c>
      <c r="G23" s="8">
        <f t="shared" si="4"/>
        <v>799876411</v>
      </c>
      <c r="H23" s="16">
        <f>(G23-F23)/F23</f>
        <v>-0.45636889493868055</v>
      </c>
    </row>
  </sheetData>
  <mergeCells count="9">
    <mergeCell ref="A4:H4"/>
    <mergeCell ref="A13:H13"/>
    <mergeCell ref="F1:G1"/>
    <mergeCell ref="H1:H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</vt:lpstr>
      <vt:lpstr>'2026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Алехина Елена</dc:creator>
  <cp:lastModifiedBy>Стрелова Ольга Сергеевна</cp:lastModifiedBy>
  <cp:revision>2</cp:revision>
  <cp:lastPrinted>2026-02-17T05:23:01Z</cp:lastPrinted>
  <dcterms:created xsi:type="dcterms:W3CDTF">2006-09-28T05:33:49Z</dcterms:created>
  <dcterms:modified xsi:type="dcterms:W3CDTF">2026-07-30T11:29:46Z</dcterms:modified>
</cp:coreProperties>
</file>